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ex\github\ESP-Nodes\assets\"/>
    </mc:Choice>
  </mc:AlternateContent>
  <xr:revisionPtr revIDLastSave="0" documentId="13_ncr:1_{F581499C-D58F-41B3-BF76-FF5DFA13073F}" xr6:coauthVersionLast="47" xr6:coauthVersionMax="47" xr10:uidLastSave="{00000000-0000-0000-0000-000000000000}"/>
  <bookViews>
    <workbookView xWindow="-108" yWindow="-108" windowWidth="23256" windowHeight="12456" xr2:uid="{F5BEC85D-A69A-48CE-9ED8-678D45EB630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7" i="1" l="1"/>
  <c r="G5" i="1"/>
  <c r="G6" i="1"/>
  <c r="G7" i="1"/>
  <c r="G8" i="1"/>
  <c r="G9" i="1"/>
  <c r="G10" i="1"/>
  <c r="G11" i="1"/>
  <c r="G12" i="1"/>
  <c r="G13" i="1"/>
  <c r="G14" i="1"/>
  <c r="G15" i="1"/>
  <c r="G4" i="1"/>
  <c r="G17" i="1" l="1"/>
  <c r="I4" i="1" s="1"/>
  <c r="G20" i="1" l="1"/>
  <c r="G21" i="1" s="1"/>
  <c r="I8" i="1"/>
  <c r="I5" i="1"/>
  <c r="I6" i="1"/>
  <c r="I7" i="1"/>
  <c r="G22" i="1" l="1"/>
  <c r="J4" i="1" l="1"/>
  <c r="K4" i="1" s="1"/>
  <c r="J22" i="1"/>
  <c r="J7" i="1"/>
  <c r="K7" i="1" s="1"/>
  <c r="J8" i="1"/>
  <c r="K8" i="1" s="1"/>
  <c r="J5" i="1"/>
  <c r="K5" i="1" s="1"/>
  <c r="J6" i="1"/>
  <c r="K6" i="1" s="1"/>
</calcChain>
</file>

<file path=xl/sharedStrings.xml><?xml version="1.0" encoding="utf-8"?>
<sst xmlns="http://schemas.openxmlformats.org/spreadsheetml/2006/main" count="9" uniqueCount="9">
  <si>
    <t>ESP32-C3-WROOM-02U</t>
  </si>
  <si>
    <t>ESP32-C3-WROOM-02</t>
  </si>
  <si>
    <t>ESP32-S3-WROOM-2-N32R8</t>
  </si>
  <si>
    <t>ESP32-WROOM-32UE-N16</t>
  </si>
  <si>
    <t>MOSFET 2N7000</t>
  </si>
  <si>
    <t>Shipping, Fedex Priority</t>
  </si>
  <si>
    <t>MOSFET VN2106N3-G-ND</t>
  </si>
  <si>
    <t>MOSFET VP2106N3-G-ND</t>
  </si>
  <si>
    <t>USB-C 6POS 900-2171750001CT-ND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</si>
</sst>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">
    <xf numFmtId="0" fontId="0" fillId="0" borderId="0" xfId="0"/>
    <xf numFmtId="43" fontId="0" fillId="0" borderId="0" xfId="0" applyNumberFormat="1"/>
    <xf numFmtId="164" fontId="0" fillId="0" borderId="0" xfId="1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42B508-6B8F-4B0A-BEF8-3F43D43F4E19}">
  <dimension ref="B4:P31"/>
  <sheetViews>
    <sheetView tabSelected="1" workbookViewId="0">
      <selection activeCell="E6" sqref="E6"/>
    </sheetView>
  </sheetViews>
  <sheetFormatPr defaultRowHeight="14.4" x14ac:dyDescent="0.3"/>
  <sheetData>
    <row r="4" spans="2:16" x14ac:dyDescent="0.3">
      <c r="B4" t="s">
        <v>0</v>
      </c>
      <c r="E4">
        <v>2</v>
      </c>
      <c r="F4" s="1">
        <v>3.01</v>
      </c>
      <c r="G4" s="1">
        <f>F4*E4</f>
        <v>6.02</v>
      </c>
      <c r="I4" s="2">
        <f>G4/$G$17</f>
        <v>0.12059294871794872</v>
      </c>
      <c r="J4" s="1">
        <f>I4*$G$22</f>
        <v>7.8927602564102557</v>
      </c>
      <c r="K4" s="1">
        <f>J4/E4</f>
        <v>3.9463801282051278</v>
      </c>
      <c r="M4" s="1">
        <v>3.9</v>
      </c>
      <c r="P4">
        <v>3</v>
      </c>
    </row>
    <row r="5" spans="2:16" x14ac:dyDescent="0.3">
      <c r="B5" t="s">
        <v>1</v>
      </c>
      <c r="E5">
        <v>3</v>
      </c>
      <c r="F5" s="1">
        <v>3.08</v>
      </c>
      <c r="G5" s="1">
        <f t="shared" ref="G5:G15" si="0">F5*E5</f>
        <v>9.24</v>
      </c>
      <c r="I5" s="2">
        <f t="shared" ref="I5:I8" si="1">G5/$G$17</f>
        <v>0.18509615384615388</v>
      </c>
      <c r="J5" s="1">
        <f t="shared" ref="J5:J8" si="2">I5*$G$22</f>
        <v>12.114469230769231</v>
      </c>
      <c r="K5" s="1">
        <f t="shared" ref="K5:K8" si="3">J5/E5</f>
        <v>4.03815641025641</v>
      </c>
      <c r="M5" s="1">
        <v>4</v>
      </c>
      <c r="P5">
        <v>3</v>
      </c>
    </row>
    <row r="6" spans="2:16" x14ac:dyDescent="0.3">
      <c r="B6" t="s">
        <v>2</v>
      </c>
      <c r="E6">
        <v>2</v>
      </c>
      <c r="F6" s="1">
        <v>10.3</v>
      </c>
      <c r="G6" s="1">
        <f t="shared" si="0"/>
        <v>20.6</v>
      </c>
      <c r="I6" s="2">
        <f t="shared" si="1"/>
        <v>0.4126602564102565</v>
      </c>
      <c r="J6" s="1">
        <f t="shared" si="2"/>
        <v>27.00844871794872</v>
      </c>
      <c r="K6" s="1">
        <f t="shared" si="3"/>
        <v>13.50422435897436</v>
      </c>
      <c r="M6" s="1">
        <v>13.3</v>
      </c>
      <c r="P6">
        <v>2</v>
      </c>
    </row>
    <row r="7" spans="2:16" x14ac:dyDescent="0.3">
      <c r="B7" t="s">
        <v>3</v>
      </c>
      <c r="E7">
        <v>0</v>
      </c>
      <c r="F7" s="1">
        <v>4.62</v>
      </c>
      <c r="G7" s="1">
        <f t="shared" si="0"/>
        <v>0</v>
      </c>
      <c r="I7" s="2">
        <f t="shared" si="1"/>
        <v>0</v>
      </c>
      <c r="J7" s="1">
        <f t="shared" si="2"/>
        <v>0</v>
      </c>
      <c r="K7" s="1" t="e">
        <f t="shared" si="3"/>
        <v>#DIV/0!</v>
      </c>
      <c r="M7" s="1">
        <v>6</v>
      </c>
      <c r="P7">
        <v>2</v>
      </c>
    </row>
    <row r="8" spans="2:16" x14ac:dyDescent="0.3">
      <c r="B8" t="s">
        <v>4</v>
      </c>
      <c r="E8">
        <v>5</v>
      </c>
      <c r="F8" s="1">
        <v>0.46</v>
      </c>
      <c r="G8" s="1">
        <f t="shared" si="0"/>
        <v>2.3000000000000003</v>
      </c>
      <c r="I8" s="2">
        <f t="shared" si="1"/>
        <v>4.6073717948717959E-2</v>
      </c>
      <c r="J8" s="1">
        <f t="shared" si="2"/>
        <v>3.0155064102564104</v>
      </c>
      <c r="K8" s="1">
        <f t="shared" si="3"/>
        <v>0.60310128205128211</v>
      </c>
      <c r="M8" s="1"/>
      <c r="P8">
        <v>5</v>
      </c>
    </row>
    <row r="9" spans="2:16" x14ac:dyDescent="0.3">
      <c r="B9" t="s">
        <v>7</v>
      </c>
      <c r="E9">
        <v>5</v>
      </c>
      <c r="F9" s="1">
        <v>0.93</v>
      </c>
      <c r="G9" s="1">
        <f t="shared" si="0"/>
        <v>4.6500000000000004</v>
      </c>
      <c r="J9" s="1"/>
      <c r="K9" s="1"/>
      <c r="P9">
        <v>5</v>
      </c>
    </row>
    <row r="10" spans="2:16" x14ac:dyDescent="0.3">
      <c r="B10" t="s">
        <v>6</v>
      </c>
      <c r="E10">
        <v>5</v>
      </c>
      <c r="F10" s="1">
        <v>0.72</v>
      </c>
      <c r="G10" s="1">
        <f t="shared" si="0"/>
        <v>3.5999999999999996</v>
      </c>
      <c r="J10" s="1"/>
      <c r="K10" s="1"/>
      <c r="P10">
        <v>5</v>
      </c>
    </row>
    <row r="11" spans="2:16" x14ac:dyDescent="0.3">
      <c r="B11" t="s">
        <v>8</v>
      </c>
      <c r="E11">
        <v>3</v>
      </c>
      <c r="F11" s="1">
        <v>1.17</v>
      </c>
      <c r="G11" s="1">
        <f t="shared" si="0"/>
        <v>3.51</v>
      </c>
      <c r="J11" s="1"/>
      <c r="K11" s="1"/>
      <c r="P11">
        <v>5</v>
      </c>
    </row>
    <row r="12" spans="2:16" x14ac:dyDescent="0.3">
      <c r="F12" s="1"/>
      <c r="G12" s="1">
        <f t="shared" si="0"/>
        <v>0</v>
      </c>
      <c r="J12" s="1"/>
      <c r="K12" s="1"/>
    </row>
    <row r="13" spans="2:16" x14ac:dyDescent="0.3">
      <c r="F13" s="1"/>
      <c r="G13" s="1">
        <f t="shared" si="0"/>
        <v>0</v>
      </c>
      <c r="J13" s="1"/>
      <c r="K13" s="1"/>
    </row>
    <row r="14" spans="2:16" x14ac:dyDescent="0.3">
      <c r="F14" s="1"/>
      <c r="G14" s="1">
        <f t="shared" si="0"/>
        <v>0</v>
      </c>
      <c r="J14" s="1"/>
      <c r="K14" s="1"/>
    </row>
    <row r="15" spans="2:16" x14ac:dyDescent="0.3">
      <c r="F15" s="1"/>
      <c r="G15" s="1">
        <f t="shared" si="0"/>
        <v>0</v>
      </c>
      <c r="J15" s="1"/>
      <c r="K15" s="1"/>
    </row>
    <row r="16" spans="2:16" x14ac:dyDescent="0.3">
      <c r="F16" s="1"/>
      <c r="G16" s="1"/>
      <c r="J16" s="1"/>
      <c r="K16" s="1"/>
    </row>
    <row r="17" spans="2:11" x14ac:dyDescent="0.3">
      <c r="F17" s="1"/>
      <c r="G17" s="1">
        <f>SUBTOTAL(9,G4:G15)</f>
        <v>49.919999999999995</v>
      </c>
      <c r="J17" s="1"/>
      <c r="K17" s="1">
        <f>(29.84+8)*1.13</f>
        <v>42.7592</v>
      </c>
    </row>
    <row r="18" spans="2:11" x14ac:dyDescent="0.3">
      <c r="B18" t="s">
        <v>5</v>
      </c>
      <c r="F18" s="1"/>
      <c r="G18" s="1">
        <v>8</v>
      </c>
      <c r="J18" s="1"/>
      <c r="K18" s="1"/>
    </row>
    <row r="19" spans="2:11" x14ac:dyDescent="0.3">
      <c r="F19" s="1"/>
      <c r="G19" s="1"/>
      <c r="J19" s="1"/>
      <c r="K19" s="1"/>
    </row>
    <row r="20" spans="2:11" x14ac:dyDescent="0.3">
      <c r="F20" s="1"/>
      <c r="G20" s="1">
        <f>SUBTOTAL(9,G4:G18)</f>
        <v>57.919999999999995</v>
      </c>
      <c r="J20" s="1"/>
      <c r="K20" s="1"/>
    </row>
    <row r="21" spans="2:11" x14ac:dyDescent="0.3">
      <c r="F21" s="1"/>
      <c r="G21" s="1">
        <f>G20*0.13</f>
        <v>7.5295999999999994</v>
      </c>
      <c r="J21" s="1"/>
      <c r="K21" s="1"/>
    </row>
    <row r="22" spans="2:11" x14ac:dyDescent="0.3">
      <c r="F22" s="1"/>
      <c r="G22" s="1">
        <f>SUBTOTAL(9,G4:G21)</f>
        <v>65.44959999999999</v>
      </c>
      <c r="I22">
        <v>81.94</v>
      </c>
      <c r="J22" s="1">
        <f>I22-G22</f>
        <v>16.490400000000008</v>
      </c>
      <c r="K22" s="1"/>
    </row>
    <row r="23" spans="2:11" x14ac:dyDescent="0.3">
      <c r="F23" s="1"/>
      <c r="G23" s="1"/>
    </row>
    <row r="24" spans="2:11" x14ac:dyDescent="0.3">
      <c r="F24" s="1"/>
      <c r="G24" s="1"/>
    </row>
    <row r="25" spans="2:11" x14ac:dyDescent="0.3">
      <c r="F25" s="1"/>
      <c r="G25" s="1"/>
    </row>
    <row r="26" spans="2:11" x14ac:dyDescent="0.3">
      <c r="F26" s="1"/>
      <c r="G26" s="1"/>
    </row>
    <row r="27" spans="2:11" x14ac:dyDescent="0.3">
      <c r="F27" s="1"/>
      <c r="G27" s="1"/>
    </row>
    <row r="28" spans="2:11" x14ac:dyDescent="0.3">
      <c r="F28" s="1"/>
      <c r="G28" s="1"/>
    </row>
    <row r="29" spans="2:11" x14ac:dyDescent="0.3">
      <c r="F29" s="1"/>
      <c r="G29" s="1"/>
    </row>
    <row r="30" spans="2:11" x14ac:dyDescent="0.3">
      <c r="F30" s="1"/>
      <c r="G30" s="1"/>
    </row>
    <row r="31" spans="2:11" x14ac:dyDescent="0.3">
      <c r="F31" s="1"/>
      <c r="G31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Alexandre Bobkov</dc:creator>
  <cp:lastModifiedBy>Alexandre Bobkov</cp:lastModifiedBy>
  <dcterms:created xsi:type="dcterms:W3CDTF">2024-07-24T01:36:41Z</dcterms:created>
  <dcterms:modified xsi:type="dcterms:W3CDTF">2024-07-24T03:11:08Z</dcterms:modified>
</cp:coreProperties>
</file>